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80" yWindow="300" windowWidth="18495" windowHeight="11700"/>
  </bookViews>
  <sheets>
    <sheet name="Feuil1" sheetId="1" r:id="rId1"/>
    <sheet name="Feuil2" sheetId="2" r:id="rId2"/>
    <sheet name="Feuil3" sheetId="3" r:id="rId3"/>
  </sheets>
  <calcPr calcId="124519"/>
</workbook>
</file>

<file path=xl/calcChain.xml><?xml version="1.0" encoding="utf-8"?>
<calcChain xmlns="http://schemas.openxmlformats.org/spreadsheetml/2006/main">
  <c r="F58" i="1"/>
  <c r="G58" s="1"/>
  <c r="H58" s="1"/>
  <c r="F57"/>
  <c r="G57" s="1"/>
  <c r="H57" s="1"/>
  <c r="F56"/>
  <c r="G56" s="1"/>
  <c r="H56" s="1"/>
  <c r="F55"/>
  <c r="G55" s="1"/>
  <c r="H55" s="1"/>
  <c r="F54"/>
  <c r="G54" s="1"/>
  <c r="H54" s="1"/>
  <c r="F53"/>
  <c r="G53" s="1"/>
  <c r="H53" s="1"/>
  <c r="F52"/>
  <c r="G52" s="1"/>
  <c r="H52" s="1"/>
  <c r="F51"/>
  <c r="G51" s="1"/>
  <c r="H51" s="1"/>
  <c r="F50"/>
  <c r="G50" s="1"/>
  <c r="H50" s="1"/>
  <c r="F49"/>
  <c r="G49" s="1"/>
  <c r="H49" s="1"/>
  <c r="F48"/>
  <c r="G48" s="1"/>
  <c r="H48" s="1"/>
  <c r="F47"/>
  <c r="G47" s="1"/>
  <c r="H47" s="1"/>
  <c r="F46"/>
  <c r="G46" s="1"/>
  <c r="H46" s="1"/>
  <c r="F45"/>
  <c r="G45" s="1"/>
  <c r="H45" s="1"/>
  <c r="F44"/>
  <c r="G44" s="1"/>
  <c r="H44" s="1"/>
  <c r="F43"/>
  <c r="G43" s="1"/>
  <c r="H43" s="1"/>
  <c r="F42"/>
  <c r="G42" s="1"/>
  <c r="H42" s="1"/>
  <c r="F41"/>
  <c r="G41" s="1"/>
  <c r="H41" s="1"/>
  <c r="F40"/>
  <c r="G40" s="1"/>
  <c r="H40" s="1"/>
  <c r="F39"/>
  <c r="G39" s="1"/>
  <c r="H39" s="1"/>
  <c r="F38"/>
  <c r="G38" s="1"/>
  <c r="H38" s="1"/>
  <c r="F37"/>
  <c r="G37" s="1"/>
  <c r="H37" s="1"/>
  <c r="F36"/>
  <c r="G36" s="1"/>
  <c r="H36" s="1"/>
  <c r="F35"/>
  <c r="G35" s="1"/>
  <c r="H35" s="1"/>
  <c r="F34"/>
  <c r="G34" s="1"/>
  <c r="H34" s="1"/>
  <c r="F33"/>
  <c r="G33" s="1"/>
  <c r="H33" s="1"/>
  <c r="F32"/>
  <c r="G32" s="1"/>
  <c r="H32" s="1"/>
  <c r="F31"/>
  <c r="G31" s="1"/>
  <c r="H31" s="1"/>
  <c r="F30"/>
  <c r="G30" s="1"/>
  <c r="H30" s="1"/>
  <c r="F29"/>
  <c r="G29" s="1"/>
  <c r="H29" s="1"/>
</calcChain>
</file>

<file path=xl/sharedStrings.xml><?xml version="1.0" encoding="utf-8"?>
<sst xmlns="http://schemas.openxmlformats.org/spreadsheetml/2006/main" count="296" uniqueCount="126">
  <si>
    <t>République Islamique de Mauritanie</t>
  </si>
  <si>
    <t>Honneur- Fraternité-Justice</t>
  </si>
  <si>
    <t>Commission de Passation des Marchés Publics des Secteurs Sociaux</t>
  </si>
  <si>
    <t>Réalisations envisagées</t>
  </si>
  <si>
    <t>Sources de Financement</t>
  </si>
  <si>
    <t>Type de Marché</t>
  </si>
  <si>
    <t>Mode de passation</t>
  </si>
  <si>
    <t>Date prévue pour lancement procédure sélection</t>
  </si>
  <si>
    <t>Date prévue pour attribution contrat</t>
  </si>
  <si>
    <t>Date prévue pour démarrage prestations</t>
  </si>
  <si>
    <t>Date prévue pour achèvement prestations</t>
  </si>
  <si>
    <t>IDA</t>
  </si>
  <si>
    <t xml:space="preserve">Travaux </t>
  </si>
  <si>
    <t>AOI</t>
  </si>
  <si>
    <t>Service maitre d’œuvre : INAP-FTP</t>
  </si>
  <si>
    <t>AON</t>
  </si>
  <si>
    <t>Fournitures</t>
  </si>
  <si>
    <t>BCI</t>
  </si>
  <si>
    <t>Service</t>
  </si>
  <si>
    <t xml:space="preserve">Acquisition d'une solution de sécurisation d'audit et de suivi du réseau intranet de l'administration </t>
  </si>
  <si>
    <t>Service maitre d’œuvre : MAURIPOST</t>
  </si>
  <si>
    <t>Budget d’Etat</t>
  </si>
  <si>
    <t>MAURIPOST</t>
  </si>
  <si>
    <t>AON (marché à commande)</t>
  </si>
  <si>
    <t xml:space="preserve"> </t>
  </si>
  <si>
    <t>BE</t>
  </si>
  <si>
    <t>Fourniture</t>
  </si>
  <si>
    <t>Acquisition d'équipements médicaux au profit du CNTS</t>
  </si>
  <si>
    <t>Travaux</t>
  </si>
  <si>
    <t>CNAM</t>
  </si>
  <si>
    <t>Service  maître d’œuvre : MASEF</t>
  </si>
  <si>
    <t xml:space="preserve">AON </t>
  </si>
  <si>
    <t>Service maître d’œuvre : IPN</t>
  </si>
  <si>
    <t xml:space="preserve"> Fourniture d'aides techniques pour personnes handicapées  </t>
  </si>
  <si>
    <t>Direction Générale des Technologie de l'Information et de la Communication</t>
  </si>
  <si>
    <t>Extention par BLR du réseau Intranet Haut Débit de l'Administration</t>
  </si>
  <si>
    <t xml:space="preserve">Direction de la Formation Technique et Professionnelle </t>
  </si>
  <si>
    <t>Acquisition d'équipements techniques au profit des colléges techniques</t>
  </si>
  <si>
    <t xml:space="preserve">Budget d’Etat </t>
  </si>
  <si>
    <t>Réabilitation de la deuxiéme partie du Centre de Formation de MAURIPOST</t>
  </si>
  <si>
    <t>Budget d’Etat (BCI)</t>
  </si>
  <si>
    <t>Acquisition de deux véhicules légers</t>
  </si>
  <si>
    <t>Fourniture de bureaux et consommables informatiques</t>
  </si>
  <si>
    <t>Acquisition de la matière d'œuvre pour la production de 11 520 tables bancs (Bois rouges, Tubes ronds, Boulons et Bouchons)</t>
  </si>
  <si>
    <t>BCI 2016</t>
  </si>
  <si>
    <t>Acquisition d'équipements  LFTPP Atar et CFPP Rosso</t>
  </si>
  <si>
    <t>USAID</t>
  </si>
  <si>
    <t>Solution d’ondulation et de pointage Biométrique</t>
  </si>
  <si>
    <t>Construction du bâtiment Data-Carrier Hôtel-IXP</t>
  </si>
  <si>
    <t>Service maître d’œuvre : CNAM</t>
  </si>
  <si>
    <t>Construction de deux Agences de la CNAM à Nouadhibou et à kiffa</t>
  </si>
  <si>
    <t>Appel d’offres</t>
  </si>
  <si>
    <t>Fournitures et services courant de la CNAM 2016</t>
  </si>
  <si>
    <t>Suivi des travaux de construction de deux  Agences de la CNAM à Nouadhibou et à Kiffa</t>
  </si>
  <si>
    <t>Prestation intellectuelle</t>
  </si>
  <si>
    <t>Acquisition d’un lot de Matériel Informatique</t>
  </si>
  <si>
    <t>Acquisition d’un Groupe Electrogène</t>
  </si>
  <si>
    <t xml:space="preserve">Acquisition des équipements complets types pour 2 CSA </t>
  </si>
  <si>
    <t xml:space="preserve">Acquisition des équipements complets types pour 8 CSB des différentes Wilaya </t>
  </si>
  <si>
    <t xml:space="preserve">Acquisition des équipements complets types pour 80 postes de santé des différentes Wilaya </t>
  </si>
  <si>
    <t>Acquisition de 38 chaines de froid et de 2 chambres froides</t>
  </si>
  <si>
    <t xml:space="preserve">Acquisition des équipements paritiels destinés aux centres de santé des differentes Wilayas hormis Nouakchott  </t>
  </si>
  <si>
    <t xml:space="preserve">Acquisition des équipements paritiels destinés aux postes de santé des differentes Wilayas hormis Nouakchott  </t>
  </si>
  <si>
    <t>Acquisition des équipements paritiels destinés aux centres et postes de santé des Wilayas de Nouakchott</t>
  </si>
  <si>
    <t xml:space="preserve">Acquisition d'équipements médicaux destinés au CH de Néma </t>
  </si>
  <si>
    <t>Acquisition d'équipements médicaux destinés au CH d'Aioun</t>
  </si>
  <si>
    <t>Acquisition d'équipements médicaux destinés au CH d'Aleg</t>
  </si>
  <si>
    <t>Acquisition d'équipements médicaux au profit du CH de Sélibaby</t>
  </si>
  <si>
    <t>Acquisition d'équipements médicaux au profit du CH d'Atar</t>
  </si>
  <si>
    <t>Acquisition d'équipements médicaux au profit du CH de Zoueratt</t>
  </si>
  <si>
    <t>Acquisition d'équipements médicaux au profit de l'Hôpital régional d'Akjoujt</t>
  </si>
  <si>
    <t>Acquisition d'équipements médicaux au profit du CNORF</t>
  </si>
  <si>
    <t>Acquisition d'équipements médicaux au profit de l'INRSP</t>
  </si>
  <si>
    <t xml:space="preserve">Acquisition d'équipements médicaux destinés  au Centre Hospitalier National </t>
  </si>
  <si>
    <t>Acquisition d'équipements médicaux destinés  au Centre Hospitalier des Specialités</t>
  </si>
  <si>
    <t>Acquisition d'équipements médicaux destinés  à l'Hôpital Cheikh Zayed et à l'Hôpital de l'Amitié</t>
  </si>
  <si>
    <t>Acquisition d'équipements médicaux au profit du CH de Nouadhibou</t>
  </si>
  <si>
    <t xml:space="preserve">Acquisition d'un Scanner au profit du CH  de Rosso </t>
  </si>
  <si>
    <t>Acquisition d'équipements didactiques au profit  des écoles de santé publique</t>
  </si>
  <si>
    <t>Coopé. Espagnole</t>
  </si>
  <si>
    <t>Acquisition de 3 ambulances  au profit de la DRAS de Guidimagha</t>
  </si>
  <si>
    <t>Acquisition  d'équipements médicaux au profit de certaines structures de santé de base de Guidimagha</t>
  </si>
  <si>
    <t>Extension et réhabilitation des Ecoles de Santé de Rosso et de Kiffa</t>
  </si>
  <si>
    <t>Réhabilitation de certaines infrastructures de santé de base de Guidimagha</t>
  </si>
  <si>
    <t>Acquisition de 2 véhicules tout terrain  pour la supervision   et un véhicule fourgonnette</t>
  </si>
  <si>
    <t>Fonds du Japon/Ebola</t>
  </si>
  <si>
    <t>Acquisition d'un centre d'opérations d'urgence</t>
  </si>
  <si>
    <t xml:space="preserve">Acquisition  d'équipements médicaux au profit du Service des Maladies Infectieuses du CHN  </t>
  </si>
  <si>
    <r>
      <t xml:space="preserve">Service maître d’œuvre : </t>
    </r>
    <r>
      <rPr>
        <b/>
        <sz val="12"/>
        <color theme="1"/>
        <rFont val="Times New Roman"/>
        <family val="1"/>
      </rPr>
      <t>WARCIP-MAURITANIE</t>
    </r>
  </si>
  <si>
    <t>Service maître d’œuvre : MINISTERE SANTE</t>
  </si>
  <si>
    <t>Service maître d’œuvre : CNC</t>
  </si>
  <si>
    <t>BID</t>
  </si>
  <si>
    <t>Prestations Intellectuelles</t>
  </si>
  <si>
    <t>QC</t>
  </si>
  <si>
    <t>BID/RIM</t>
  </si>
  <si>
    <t xml:space="preserve">Recrutement d'un consultant pour Elaboration d'un manuel de procédures administratives et comptables avec la mise en place d'un système de gestion informatisé adapté ainsi que la formation du personnel sur le système mise en place, sur la gestion de la performance par indicateurs de résultats et sur la gestion de la qualité  </t>
  </si>
  <si>
    <t xml:space="preserve">Recrutement d'un consultant pour la formation du personnel des services administratifs et techniques sur le système d'informations hospitalières du Centre mis à jour et le perfectionnement des secrétaires sur les techniques administratives (saisie, secrétariat, archivage, bureautique) </t>
  </si>
  <si>
    <t>Lancement autorisé par CNCMP</t>
  </si>
  <si>
    <t>fourniture des Mobilier de bureau et Informatique pour le Centre National de cardiologie</t>
  </si>
  <si>
    <t>AOI à commande</t>
  </si>
  <si>
    <t xml:space="preserve">Acquisition du matériel et intrants d'hémodialyse destinés aux différents centres d'hémodialyse du pays </t>
  </si>
  <si>
    <t>réimpression des manuels scolaires nationaux</t>
  </si>
  <si>
    <t xml:space="preserve">AOI </t>
  </si>
  <si>
    <t>PLAN PREVISIONNEL DE PASSATION DES MARCHES Consolidé des ACs rattachées à la CPMPSS  pour l’année 2016, mise à jour le 26/10/2016</t>
  </si>
  <si>
    <t>Enquête Evaluation Rapide des besoins (ERB) pour Observatoire DD</t>
  </si>
  <si>
    <t>SBQC</t>
  </si>
  <si>
    <t>Recrutement de stagiaires en appui aux groupes techniques (CCSC, Autonomisation des femmes, scolarisation des filles, SR, RHS, Démographie)</t>
  </si>
  <si>
    <t>CI</t>
  </si>
  <si>
    <t xml:space="preserve">Diagnostic de la situation des données sur le DD en Mauritanie, analyse institutionnelle et élaboration d'un plan de formation de démographe, en mettant de l'avant le rôle de l'université de Nouakchott  </t>
  </si>
  <si>
    <t>Acquisition des équipements pour espaces surs (30) pour MEN</t>
  </si>
  <si>
    <t>Conduite d’une enquête de diagnostic des besoins et perceptions sur les sujets d’intérêt en lien avec la scolarisation des filles (mariage et grossesse précoces, espacement des naissances, MGFs, scolarisation…)</t>
  </si>
  <si>
    <t>Prestations intellectuelles</t>
  </si>
  <si>
    <t xml:space="preserve">Assistance technique pour l’évaluation des besoins et l’élaboration des supports de formation des enseignantes de l’enseignement secondaire sur les sujets d’intérêt (TIC, SR, VIH SIDA, PF, MGFs)  </t>
  </si>
  <si>
    <t>Recrutement de l’agent payeur pour le cash transfert</t>
  </si>
  <si>
    <t>Etude du potentiel économique  des régions d'intervention et assistance Technique pour le montage des projets et la création des unités de production</t>
  </si>
  <si>
    <t>Assistance technique pour l’analyse de la chaine de valeur sensible au genre et formation</t>
  </si>
  <si>
    <t>Recrutement Assistante(s) technique au Fonds des AGR – Projet autonomisation des femmes</t>
  </si>
  <si>
    <t>Equipements et mobilier des cybers café des établissements secondaires (8 sites pilotes)</t>
  </si>
  <si>
    <t>Impression des brochures pédagogiques pour cours de rattrapage (18000 brochures)</t>
  </si>
  <si>
    <t>Matériel roulant pour transport des filles (12 Bus)</t>
  </si>
  <si>
    <t>Acquisition des équipements pour espaces surs (16) pour MASEF</t>
  </si>
  <si>
    <t>Projet Autonomisation des Femmes et Dividende Démographique au Sahel (SWEDD)</t>
  </si>
  <si>
    <t>Construction/ réhabilitation de clôtures / Latrines séparées                      de 40 établissements scolaires</t>
  </si>
  <si>
    <t>Le Président de la Commission de Passation des Marchés Publics des Secteurs Sociaux</t>
  </si>
  <si>
    <t xml:space="preserve">  Abderahmane OULD MOHAMED SIDINE</t>
  </si>
  <si>
    <t>Date mise à jour: 26/10/2016</t>
  </si>
</sst>
</file>

<file path=xl/styles.xml><?xml version="1.0" encoding="utf-8"?>
<styleSheet xmlns="http://schemas.openxmlformats.org/spreadsheetml/2006/main">
  <numFmts count="1">
    <numFmt numFmtId="43" formatCode="_-* #,##0.00\ _€_-;\-* #,##0.00\ _€_-;_-* &quot;-&quot;??\ _€_-;_-@_-"/>
  </numFmts>
  <fonts count="20">
    <font>
      <sz val="11"/>
      <color theme="1"/>
      <name val="Calibri"/>
      <family val="2"/>
      <scheme val="minor"/>
    </font>
    <font>
      <b/>
      <sz val="11"/>
      <name val="Calibri"/>
      <family val="2"/>
    </font>
    <font>
      <b/>
      <sz val="12"/>
      <name val="Cambria"/>
      <family val="1"/>
    </font>
    <font>
      <b/>
      <sz val="14"/>
      <name val="Calibri"/>
      <family val="2"/>
    </font>
    <font>
      <b/>
      <sz val="11"/>
      <color rgb="FF333333"/>
      <name val="Verdana"/>
      <family val="2"/>
    </font>
    <font>
      <b/>
      <sz val="9"/>
      <color rgb="FF333333"/>
      <name val="Verdana"/>
      <family val="2"/>
    </font>
    <font>
      <b/>
      <sz val="12"/>
      <color rgb="FF333333"/>
      <name val="Univers"/>
      <family val="2"/>
    </font>
    <font>
      <b/>
      <sz val="10"/>
      <color rgb="FF333333"/>
      <name val="Univers"/>
      <family val="2"/>
    </font>
    <font>
      <b/>
      <sz val="12"/>
      <color rgb="FF333333"/>
      <name val="Verdana"/>
      <family val="2"/>
    </font>
    <font>
      <sz val="9"/>
      <name val="Verdana"/>
      <family val="2"/>
    </font>
    <font>
      <sz val="9"/>
      <name val="Arial"/>
      <family val="2"/>
    </font>
    <font>
      <sz val="10"/>
      <color rgb="FF000000"/>
      <name val="Verdana"/>
      <family val="2"/>
    </font>
    <font>
      <sz val="10"/>
      <name val="Arial"/>
      <family val="2"/>
    </font>
    <font>
      <b/>
      <sz val="12"/>
      <color theme="1"/>
      <name val="Times New Roman"/>
      <family val="1"/>
    </font>
    <font>
      <sz val="10"/>
      <name val="Times New Roman"/>
      <family val="1"/>
    </font>
    <font>
      <sz val="8"/>
      <name val="Times New Roman"/>
      <family val="1"/>
    </font>
    <font>
      <sz val="9"/>
      <name val="Times New Roman"/>
      <family val="1"/>
    </font>
    <font>
      <sz val="11"/>
      <color theme="1"/>
      <name val="Calibri"/>
      <family val="2"/>
      <scheme val="minor"/>
    </font>
    <font>
      <b/>
      <sz val="12"/>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s>
  <cellStyleXfs count="2">
    <xf numFmtId="0" fontId="0" fillId="0" borderId="0"/>
    <xf numFmtId="43" fontId="17" fillId="0" borderId="0" applyFont="0" applyFill="0" applyBorder="0" applyAlignment="0" applyProtection="0"/>
  </cellStyleXfs>
  <cellXfs count="46">
    <xf numFmtId="0" fontId="0" fillId="0" borderId="0" xfId="0"/>
    <xf numFmtId="0" fontId="3" fillId="0" borderId="0" xfId="0" applyFont="1" applyAlignment="1">
      <alignment horizontal="center"/>
    </xf>
    <xf numFmtId="0" fontId="5"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14" fontId="10" fillId="0" borderId="5" xfId="0" applyNumberFormat="1" applyFont="1" applyFill="1" applyBorder="1" applyAlignment="1">
      <alignment horizontal="center" vertical="center" wrapText="1"/>
    </xf>
    <xf numFmtId="14" fontId="10" fillId="4" borderId="5" xfId="0" applyNumberFormat="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4" borderId="6" xfId="0" applyFont="1" applyFill="1" applyBorder="1" applyAlignment="1">
      <alignment horizontal="center" vertical="center" wrapText="1"/>
    </xf>
    <xf numFmtId="14" fontId="10" fillId="4" borderId="6" xfId="0" applyNumberFormat="1" applyFont="1" applyFill="1" applyBorder="1" applyAlignment="1">
      <alignment horizontal="center" vertical="center" wrapText="1"/>
    </xf>
    <xf numFmtId="0" fontId="11" fillId="3" borderId="5" xfId="0" applyFont="1" applyFill="1" applyBorder="1" applyAlignment="1">
      <alignment horizontal="center" vertical="center" wrapText="1"/>
    </xf>
    <xf numFmtId="14" fontId="9" fillId="3" borderId="5" xfId="0" applyNumberFormat="1" applyFont="1" applyFill="1" applyBorder="1" applyAlignment="1">
      <alignment horizontal="center" vertical="center" wrapText="1"/>
    </xf>
    <xf numFmtId="0" fontId="11" fillId="3" borderId="4" xfId="0" applyFont="1" applyFill="1" applyBorder="1" applyAlignment="1">
      <alignment horizontal="center" vertical="center" wrapText="1"/>
    </xf>
    <xf numFmtId="0" fontId="14" fillId="3" borderId="6" xfId="0" applyFont="1" applyFill="1" applyBorder="1" applyAlignment="1">
      <alignment horizontal="left" vertical="center" wrapText="1"/>
    </xf>
    <xf numFmtId="0" fontId="14" fillId="3" borderId="6" xfId="0" applyFont="1" applyFill="1" applyBorder="1" applyAlignment="1">
      <alignment horizontal="center" vertical="center" wrapText="1"/>
    </xf>
    <xf numFmtId="0" fontId="15" fillId="3" borderId="6" xfId="0" applyFont="1" applyFill="1" applyBorder="1" applyAlignment="1">
      <alignment horizontal="center" vertical="center" wrapText="1"/>
    </xf>
    <xf numFmtId="14" fontId="16" fillId="3" borderId="6" xfId="0"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14" fontId="16" fillId="3" borderId="5" xfId="0" applyNumberFormat="1" applyFont="1" applyFill="1" applyBorder="1" applyAlignment="1">
      <alignment horizontal="center" vertical="center" wrapText="1"/>
    </xf>
    <xf numFmtId="0" fontId="14" fillId="0" borderId="7" xfId="0" applyFont="1" applyFill="1" applyBorder="1" applyAlignment="1">
      <alignment horizontal="left" vertical="center" wrapText="1"/>
    </xf>
    <xf numFmtId="43" fontId="0" fillId="0" borderId="0" xfId="1" applyFont="1"/>
    <xf numFmtId="0" fontId="12" fillId="0" borderId="6" xfId="0" applyFont="1" applyFill="1" applyBorder="1" applyAlignment="1">
      <alignment horizontal="center" vertical="center" wrapText="1"/>
    </xf>
    <xf numFmtId="0" fontId="10" fillId="0" borderId="6" xfId="0" applyFont="1" applyFill="1" applyBorder="1" applyAlignment="1">
      <alignment horizontal="center" vertical="center" wrapText="1"/>
    </xf>
    <xf numFmtId="14" fontId="10" fillId="0" borderId="6" xfId="0" applyNumberFormat="1" applyFont="1" applyFill="1" applyBorder="1" applyAlignment="1">
      <alignment horizontal="center" vertical="center" wrapText="1"/>
    </xf>
    <xf numFmtId="0" fontId="0" fillId="0" borderId="0" xfId="0" applyFill="1"/>
    <xf numFmtId="0" fontId="1" fillId="0" borderId="0" xfId="0" applyFont="1" applyAlignment="1">
      <alignment horizontal="left"/>
    </xf>
    <xf numFmtId="0" fontId="2" fillId="0" borderId="0" xfId="0" applyFont="1" applyAlignment="1">
      <alignment horizontal="center"/>
    </xf>
    <xf numFmtId="0" fontId="4" fillId="2" borderId="0" xfId="0" applyFont="1" applyFill="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9" fillId="0" borderId="0" xfId="0" applyFont="1" applyAlignment="1">
      <alignment horizontal="center"/>
    </xf>
    <xf numFmtId="0" fontId="18" fillId="0" borderId="0" xfId="0" applyFont="1" applyAlignment="1">
      <alignment horizontal="center"/>
    </xf>
  </cellXfs>
  <cellStyles count="2">
    <cellStyle name="Milliers"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5"/>
  <sheetViews>
    <sheetView tabSelected="1" topLeftCell="A4" workbookViewId="0">
      <selection activeCell="G10" sqref="G10"/>
    </sheetView>
  </sheetViews>
  <sheetFormatPr baseColWidth="10" defaultRowHeight="15"/>
  <cols>
    <col min="1" max="1" width="23.42578125" customWidth="1"/>
    <col min="2" max="2" width="12.140625" customWidth="1"/>
    <col min="3" max="3" width="12" customWidth="1"/>
    <col min="4" max="4" width="10.28515625" customWidth="1"/>
    <col min="5" max="5" width="17.140625" bestFit="1" customWidth="1"/>
    <col min="6" max="6" width="12.5703125" customWidth="1"/>
    <col min="7" max="7" width="12.85546875" customWidth="1"/>
    <col min="8" max="8" width="12.28515625" customWidth="1"/>
    <col min="14" max="14" width="16.42578125" bestFit="1" customWidth="1"/>
  </cols>
  <sheetData>
    <row r="1" spans="1:8">
      <c r="A1" s="26" t="s">
        <v>0</v>
      </c>
    </row>
    <row r="2" spans="1:8">
      <c r="A2" s="26" t="s">
        <v>1</v>
      </c>
    </row>
    <row r="3" spans="1:8">
      <c r="A3" s="26"/>
    </row>
    <row r="4" spans="1:8" ht="15.75">
      <c r="A4" s="27" t="s">
        <v>2</v>
      </c>
      <c r="B4" s="27"/>
      <c r="C4" s="27"/>
      <c r="D4" s="27"/>
      <c r="E4" s="27"/>
      <c r="F4" s="27"/>
      <c r="G4" s="27"/>
      <c r="H4" s="27"/>
    </row>
    <row r="5" spans="1:8" ht="14.25" customHeight="1">
      <c r="A5" s="1" t="s">
        <v>24</v>
      </c>
    </row>
    <row r="6" spans="1:8" ht="39.75" customHeight="1">
      <c r="A6" s="28" t="s">
        <v>103</v>
      </c>
      <c r="B6" s="28"/>
      <c r="C6" s="28"/>
      <c r="D6" s="28"/>
      <c r="E6" s="28"/>
      <c r="F6" s="28"/>
      <c r="G6" s="28"/>
      <c r="H6" s="28"/>
    </row>
    <row r="7" spans="1:8" ht="14.25" hidden="1" customHeight="1">
      <c r="A7" s="28"/>
      <c r="B7" s="28"/>
      <c r="C7" s="28"/>
      <c r="D7" s="28"/>
      <c r="E7" s="28"/>
      <c r="F7" s="28"/>
      <c r="G7" s="28"/>
      <c r="H7" s="28"/>
    </row>
    <row r="8" spans="1:8" ht="4.5" hidden="1" customHeight="1">
      <c r="A8" s="2"/>
      <c r="B8" s="2"/>
      <c r="C8" s="2"/>
      <c r="D8" s="2"/>
      <c r="E8" s="2"/>
      <c r="F8" s="2"/>
      <c r="G8" s="2"/>
      <c r="H8" s="2"/>
    </row>
    <row r="9" spans="1:8" ht="14.25" customHeight="1">
      <c r="A9" s="2"/>
      <c r="B9" s="2"/>
      <c r="C9" s="2"/>
      <c r="D9" s="2"/>
      <c r="E9" s="2"/>
      <c r="F9" s="2"/>
      <c r="G9" s="2"/>
      <c r="H9" s="2"/>
    </row>
    <row r="10" spans="1:8" ht="75.75" customHeight="1" thickBot="1">
      <c r="A10" s="3" t="s">
        <v>3</v>
      </c>
      <c r="B10" s="4" t="s">
        <v>4</v>
      </c>
      <c r="C10" s="4" t="s">
        <v>5</v>
      </c>
      <c r="D10" s="4" t="s">
        <v>6</v>
      </c>
      <c r="E10" s="4" t="s">
        <v>7</v>
      </c>
      <c r="F10" s="4" t="s">
        <v>8</v>
      </c>
      <c r="G10" s="4" t="s">
        <v>9</v>
      </c>
      <c r="H10" s="4" t="s">
        <v>10</v>
      </c>
    </row>
    <row r="11" spans="1:8" ht="15.75" thickBot="1">
      <c r="A11" s="29" t="s">
        <v>30</v>
      </c>
      <c r="B11" s="30"/>
      <c r="C11" s="30"/>
      <c r="D11" s="30"/>
      <c r="E11" s="30"/>
      <c r="F11" s="30"/>
      <c r="G11" s="30"/>
      <c r="H11" s="31"/>
    </row>
    <row r="12" spans="1:8" s="25" customFormat="1" ht="39" thickBot="1">
      <c r="A12" s="22" t="s">
        <v>33</v>
      </c>
      <c r="B12" s="23" t="s">
        <v>21</v>
      </c>
      <c r="C12" s="23" t="s">
        <v>16</v>
      </c>
      <c r="D12" s="23" t="s">
        <v>31</v>
      </c>
      <c r="E12" s="24">
        <v>42510</v>
      </c>
      <c r="F12" s="24">
        <v>42561</v>
      </c>
      <c r="G12" s="24">
        <v>42576</v>
      </c>
      <c r="H12" s="24">
        <v>42638</v>
      </c>
    </row>
    <row r="13" spans="1:8" ht="15.75" thickBot="1">
      <c r="A13" s="29" t="s">
        <v>34</v>
      </c>
      <c r="B13" s="30"/>
      <c r="C13" s="30"/>
      <c r="D13" s="30"/>
      <c r="E13" s="30"/>
      <c r="F13" s="30"/>
      <c r="G13" s="30"/>
      <c r="H13" s="31"/>
    </row>
    <row r="14" spans="1:8" ht="51">
      <c r="A14" s="11" t="s">
        <v>35</v>
      </c>
      <c r="B14" s="11" t="s">
        <v>17</v>
      </c>
      <c r="C14" s="12" t="s">
        <v>18</v>
      </c>
      <c r="D14" s="12" t="s">
        <v>15</v>
      </c>
      <c r="E14" s="5">
        <v>42461</v>
      </c>
      <c r="F14" s="5">
        <v>42522</v>
      </c>
      <c r="G14" s="5">
        <v>42552</v>
      </c>
      <c r="H14" s="5">
        <v>42583</v>
      </c>
    </row>
    <row r="15" spans="1:8" ht="70.5" customHeight="1" thickBot="1">
      <c r="A15" s="13" t="s">
        <v>19</v>
      </c>
      <c r="B15" s="11" t="s">
        <v>17</v>
      </c>
      <c r="C15" s="9" t="s">
        <v>16</v>
      </c>
      <c r="D15" s="12" t="s">
        <v>15</v>
      </c>
      <c r="E15" s="5">
        <v>42461</v>
      </c>
      <c r="F15" s="5">
        <v>42505</v>
      </c>
      <c r="G15" s="5">
        <v>42522</v>
      </c>
      <c r="H15" s="5">
        <v>42583</v>
      </c>
    </row>
    <row r="16" spans="1:8" ht="15.75" thickBot="1">
      <c r="A16" s="29" t="s">
        <v>36</v>
      </c>
      <c r="B16" s="30"/>
      <c r="C16" s="30"/>
      <c r="D16" s="30"/>
      <c r="E16" s="30"/>
      <c r="F16" s="30"/>
      <c r="G16" s="30"/>
      <c r="H16" s="31"/>
    </row>
    <row r="17" spans="1:8" ht="57.75" customHeight="1" thickBot="1">
      <c r="A17" s="11" t="s">
        <v>37</v>
      </c>
      <c r="B17" s="7" t="s">
        <v>38</v>
      </c>
      <c r="C17" s="9" t="s">
        <v>16</v>
      </c>
      <c r="D17" s="12" t="s">
        <v>15</v>
      </c>
      <c r="E17" s="5">
        <v>42500</v>
      </c>
      <c r="F17" s="5">
        <v>42536</v>
      </c>
      <c r="G17" s="5">
        <v>42546</v>
      </c>
      <c r="H17" s="5">
        <v>42638</v>
      </c>
    </row>
    <row r="18" spans="1:8" ht="15.75" customHeight="1" thickBot="1">
      <c r="A18" s="29" t="s">
        <v>20</v>
      </c>
      <c r="B18" s="30"/>
      <c r="C18" s="30"/>
      <c r="D18" s="30"/>
      <c r="E18" s="30"/>
      <c r="F18" s="30"/>
      <c r="G18" s="30"/>
      <c r="H18" s="31"/>
    </row>
    <row r="19" spans="1:8" ht="54" customHeight="1">
      <c r="A19" s="11" t="s">
        <v>39</v>
      </c>
      <c r="B19" s="7" t="s">
        <v>40</v>
      </c>
      <c r="C19" s="7" t="s">
        <v>12</v>
      </c>
      <c r="D19" s="12" t="s">
        <v>15</v>
      </c>
      <c r="E19" s="5">
        <v>42454</v>
      </c>
      <c r="F19" s="5">
        <v>42515</v>
      </c>
      <c r="G19" s="5">
        <v>42526</v>
      </c>
      <c r="H19" s="6">
        <v>42709</v>
      </c>
    </row>
    <row r="20" spans="1:8" ht="25.5">
      <c r="A20" s="11" t="s">
        <v>41</v>
      </c>
      <c r="B20" s="9" t="s">
        <v>22</v>
      </c>
      <c r="C20" s="9" t="s">
        <v>16</v>
      </c>
      <c r="D20" s="12" t="s">
        <v>15</v>
      </c>
      <c r="E20" s="5">
        <v>42454</v>
      </c>
      <c r="F20" s="5">
        <v>42515</v>
      </c>
      <c r="G20" s="5">
        <v>42526</v>
      </c>
      <c r="H20" s="6">
        <v>42546</v>
      </c>
    </row>
    <row r="21" spans="1:8" ht="48.75" thickBot="1">
      <c r="A21" s="8" t="s">
        <v>42</v>
      </c>
      <c r="B21" s="9" t="s">
        <v>22</v>
      </c>
      <c r="C21" s="9" t="s">
        <v>16</v>
      </c>
      <c r="D21" s="9" t="s">
        <v>23</v>
      </c>
      <c r="E21" s="5">
        <v>42488</v>
      </c>
      <c r="F21" s="5">
        <v>42546</v>
      </c>
      <c r="G21" s="5">
        <v>42556</v>
      </c>
      <c r="H21" s="10">
        <v>42920</v>
      </c>
    </row>
    <row r="22" spans="1:8" ht="15.75" thickBot="1">
      <c r="A22" s="29" t="s">
        <v>14</v>
      </c>
      <c r="B22" s="30"/>
      <c r="C22" s="30"/>
      <c r="D22" s="30"/>
      <c r="E22" s="30"/>
      <c r="F22" s="30"/>
      <c r="G22" s="30"/>
      <c r="H22" s="31"/>
    </row>
    <row r="23" spans="1:8" ht="76.5">
      <c r="A23" s="8" t="s">
        <v>43</v>
      </c>
      <c r="B23" s="11" t="s">
        <v>44</v>
      </c>
      <c r="C23" s="9" t="s">
        <v>16</v>
      </c>
      <c r="D23" s="12" t="s">
        <v>15</v>
      </c>
      <c r="E23" s="5">
        <v>42461</v>
      </c>
      <c r="F23" s="5">
        <v>42522</v>
      </c>
      <c r="G23" s="5">
        <v>42552</v>
      </c>
      <c r="H23" s="5">
        <v>42675</v>
      </c>
    </row>
    <row r="24" spans="1:8" ht="39" thickBot="1">
      <c r="A24" s="11" t="s">
        <v>45</v>
      </c>
      <c r="B24" s="11" t="s">
        <v>46</v>
      </c>
      <c r="C24" s="9" t="s">
        <v>16</v>
      </c>
      <c r="D24" s="12" t="s">
        <v>15</v>
      </c>
      <c r="E24" s="5">
        <v>42583</v>
      </c>
      <c r="F24" s="5">
        <v>42670</v>
      </c>
      <c r="G24" s="5">
        <v>42688</v>
      </c>
      <c r="H24" s="5">
        <v>42704</v>
      </c>
    </row>
    <row r="25" spans="1:8" ht="15.75" customHeight="1" thickBot="1">
      <c r="A25" s="29" t="s">
        <v>88</v>
      </c>
      <c r="B25" s="30"/>
      <c r="C25" s="30"/>
      <c r="D25" s="30"/>
      <c r="E25" s="30"/>
      <c r="F25" s="30"/>
      <c r="G25" s="30"/>
      <c r="H25" s="31"/>
    </row>
    <row r="26" spans="1:8" ht="38.25">
      <c r="A26" s="8" t="s">
        <v>47</v>
      </c>
      <c r="B26" s="11" t="s">
        <v>17</v>
      </c>
      <c r="C26" s="9" t="s">
        <v>16</v>
      </c>
      <c r="D26" s="12" t="s">
        <v>15</v>
      </c>
      <c r="E26" s="5">
        <v>42583</v>
      </c>
      <c r="F26" s="5">
        <v>42675</v>
      </c>
      <c r="G26" s="5">
        <v>42675</v>
      </c>
      <c r="H26" s="5">
        <v>42705</v>
      </c>
    </row>
    <row r="27" spans="1:8" ht="42.75" customHeight="1" thickBot="1">
      <c r="A27" s="11" t="s">
        <v>48</v>
      </c>
      <c r="B27" s="11" t="s">
        <v>11</v>
      </c>
      <c r="C27" s="9" t="s">
        <v>28</v>
      </c>
      <c r="D27" s="12" t="s">
        <v>15</v>
      </c>
      <c r="E27" s="5">
        <v>42614</v>
      </c>
      <c r="F27" s="5">
        <v>42705</v>
      </c>
      <c r="G27" s="5">
        <v>42705</v>
      </c>
      <c r="H27" s="5">
        <v>42917</v>
      </c>
    </row>
    <row r="28" spans="1:8" ht="15.75" thickBot="1">
      <c r="A28" s="29" t="s">
        <v>89</v>
      </c>
      <c r="B28" s="30"/>
      <c r="C28" s="30"/>
      <c r="D28" s="30"/>
      <c r="E28" s="30"/>
      <c r="F28" s="30"/>
      <c r="G28" s="30"/>
      <c r="H28" s="31"/>
    </row>
    <row r="29" spans="1:8" ht="38.25">
      <c r="A29" s="14" t="s">
        <v>57</v>
      </c>
      <c r="B29" s="15" t="s">
        <v>25</v>
      </c>
      <c r="C29" s="16" t="s">
        <v>26</v>
      </c>
      <c r="D29" s="15" t="s">
        <v>13</v>
      </c>
      <c r="E29" s="17">
        <v>42519</v>
      </c>
      <c r="F29" s="17">
        <f>E29+89</f>
        <v>42608</v>
      </c>
      <c r="G29" s="17">
        <f t="shared" ref="G29:G36" si="0">F29+10</f>
        <v>42618</v>
      </c>
      <c r="H29" s="17">
        <f>G29+70</f>
        <v>42688</v>
      </c>
    </row>
    <row r="30" spans="1:8" ht="51">
      <c r="A30" s="14" t="s">
        <v>58</v>
      </c>
      <c r="B30" s="15" t="s">
        <v>25</v>
      </c>
      <c r="C30" s="16" t="s">
        <v>26</v>
      </c>
      <c r="D30" s="15" t="s">
        <v>13</v>
      </c>
      <c r="E30" s="17">
        <v>42519</v>
      </c>
      <c r="F30" s="17">
        <f t="shared" ref="F30:F50" si="1">E30+89</f>
        <v>42608</v>
      </c>
      <c r="G30" s="17">
        <f t="shared" si="0"/>
        <v>42618</v>
      </c>
      <c r="H30" s="17">
        <f>G30+70</f>
        <v>42688</v>
      </c>
    </row>
    <row r="31" spans="1:8" ht="57.75" customHeight="1">
      <c r="A31" s="14" t="s">
        <v>59</v>
      </c>
      <c r="B31" s="15" t="s">
        <v>25</v>
      </c>
      <c r="C31" s="16" t="s">
        <v>26</v>
      </c>
      <c r="D31" s="15" t="s">
        <v>13</v>
      </c>
      <c r="E31" s="17">
        <v>42523</v>
      </c>
      <c r="F31" s="17">
        <f t="shared" si="1"/>
        <v>42612</v>
      </c>
      <c r="G31" s="17">
        <f t="shared" si="0"/>
        <v>42622</v>
      </c>
      <c r="H31" s="17">
        <f>G31+70</f>
        <v>42692</v>
      </c>
    </row>
    <row r="32" spans="1:8" ht="38.25">
      <c r="A32" s="14" t="s">
        <v>60</v>
      </c>
      <c r="B32" s="15" t="s">
        <v>25</v>
      </c>
      <c r="C32" s="16" t="s">
        <v>26</v>
      </c>
      <c r="D32" s="15" t="s">
        <v>13</v>
      </c>
      <c r="E32" s="17">
        <v>42523</v>
      </c>
      <c r="F32" s="17">
        <f t="shared" si="1"/>
        <v>42612</v>
      </c>
      <c r="G32" s="17">
        <f t="shared" si="0"/>
        <v>42622</v>
      </c>
      <c r="H32" s="17">
        <f t="shared" ref="H32:H50" si="2">G32+70</f>
        <v>42692</v>
      </c>
    </row>
    <row r="33" spans="1:8" ht="63.75">
      <c r="A33" s="14" t="s">
        <v>61</v>
      </c>
      <c r="B33" s="15" t="s">
        <v>25</v>
      </c>
      <c r="C33" s="16" t="s">
        <v>26</v>
      </c>
      <c r="D33" s="15" t="s">
        <v>13</v>
      </c>
      <c r="E33" s="17">
        <v>42526</v>
      </c>
      <c r="F33" s="17">
        <f t="shared" si="1"/>
        <v>42615</v>
      </c>
      <c r="G33" s="17">
        <f t="shared" si="0"/>
        <v>42625</v>
      </c>
      <c r="H33" s="17">
        <f t="shared" si="2"/>
        <v>42695</v>
      </c>
    </row>
    <row r="34" spans="1:8" ht="63.75">
      <c r="A34" s="14" t="s">
        <v>62</v>
      </c>
      <c r="B34" s="15" t="s">
        <v>25</v>
      </c>
      <c r="C34" s="16" t="s">
        <v>26</v>
      </c>
      <c r="D34" s="15" t="s">
        <v>13</v>
      </c>
      <c r="E34" s="17">
        <v>42526</v>
      </c>
      <c r="F34" s="17">
        <f t="shared" si="1"/>
        <v>42615</v>
      </c>
      <c r="G34" s="17">
        <f t="shared" si="0"/>
        <v>42625</v>
      </c>
      <c r="H34" s="17">
        <f t="shared" si="2"/>
        <v>42695</v>
      </c>
    </row>
    <row r="35" spans="1:8" ht="63.75">
      <c r="A35" s="14" t="s">
        <v>63</v>
      </c>
      <c r="B35" s="15" t="s">
        <v>25</v>
      </c>
      <c r="C35" s="16" t="s">
        <v>26</v>
      </c>
      <c r="D35" s="15" t="s">
        <v>13</v>
      </c>
      <c r="E35" s="17">
        <v>42531</v>
      </c>
      <c r="F35" s="17">
        <f t="shared" si="1"/>
        <v>42620</v>
      </c>
      <c r="G35" s="17">
        <f t="shared" si="0"/>
        <v>42630</v>
      </c>
      <c r="H35" s="17">
        <f t="shared" si="2"/>
        <v>42700</v>
      </c>
    </row>
    <row r="36" spans="1:8" ht="42" customHeight="1">
      <c r="A36" s="14" t="s">
        <v>64</v>
      </c>
      <c r="B36" s="15" t="s">
        <v>25</v>
      </c>
      <c r="C36" s="16" t="s">
        <v>26</v>
      </c>
      <c r="D36" s="15" t="s">
        <v>13</v>
      </c>
      <c r="E36" s="17">
        <v>42531</v>
      </c>
      <c r="F36" s="17">
        <f t="shared" si="1"/>
        <v>42620</v>
      </c>
      <c r="G36" s="17">
        <f t="shared" si="0"/>
        <v>42630</v>
      </c>
      <c r="H36" s="17">
        <f t="shared" si="2"/>
        <v>42700</v>
      </c>
    </row>
    <row r="37" spans="1:8" ht="39.75" customHeight="1">
      <c r="A37" s="14" t="s">
        <v>65</v>
      </c>
      <c r="B37" s="15" t="s">
        <v>25</v>
      </c>
      <c r="C37" s="16" t="s">
        <v>26</v>
      </c>
      <c r="D37" s="15" t="s">
        <v>13</v>
      </c>
      <c r="E37" s="17">
        <v>42535</v>
      </c>
      <c r="F37" s="17">
        <f t="shared" si="1"/>
        <v>42624</v>
      </c>
      <c r="G37" s="17">
        <f>F37+10</f>
        <v>42634</v>
      </c>
      <c r="H37" s="17">
        <f t="shared" si="2"/>
        <v>42704</v>
      </c>
    </row>
    <row r="38" spans="1:8" ht="46.5" customHeight="1">
      <c r="A38" s="14" t="s">
        <v>66</v>
      </c>
      <c r="B38" s="15" t="s">
        <v>25</v>
      </c>
      <c r="C38" s="16" t="s">
        <v>26</v>
      </c>
      <c r="D38" s="15" t="s">
        <v>13</v>
      </c>
      <c r="E38" s="17">
        <v>42535</v>
      </c>
      <c r="F38" s="17">
        <f>E38+89</f>
        <v>42624</v>
      </c>
      <c r="G38" s="17">
        <f>F38+10</f>
        <v>42634</v>
      </c>
      <c r="H38" s="17">
        <f t="shared" si="2"/>
        <v>42704</v>
      </c>
    </row>
    <row r="39" spans="1:8" ht="38.25">
      <c r="A39" s="14" t="s">
        <v>67</v>
      </c>
      <c r="B39" s="15" t="s">
        <v>25</v>
      </c>
      <c r="C39" s="16" t="s">
        <v>26</v>
      </c>
      <c r="D39" s="15" t="s">
        <v>13</v>
      </c>
      <c r="E39" s="17">
        <v>42538</v>
      </c>
      <c r="F39" s="17">
        <f t="shared" si="1"/>
        <v>42627</v>
      </c>
      <c r="G39" s="17">
        <f t="shared" ref="G39:G55" si="3">F39+10</f>
        <v>42637</v>
      </c>
      <c r="H39" s="17">
        <f t="shared" si="2"/>
        <v>42707</v>
      </c>
    </row>
    <row r="40" spans="1:8" ht="49.5" customHeight="1">
      <c r="A40" s="14" t="s">
        <v>68</v>
      </c>
      <c r="B40" s="15" t="s">
        <v>25</v>
      </c>
      <c r="C40" s="16" t="s">
        <v>26</v>
      </c>
      <c r="D40" s="15" t="s">
        <v>13</v>
      </c>
      <c r="E40" s="17">
        <v>42540</v>
      </c>
      <c r="F40" s="17">
        <f t="shared" si="1"/>
        <v>42629</v>
      </c>
      <c r="G40" s="17">
        <f>F40+10</f>
        <v>42639</v>
      </c>
      <c r="H40" s="17">
        <f t="shared" si="2"/>
        <v>42709</v>
      </c>
    </row>
    <row r="41" spans="1:8" ht="38.25">
      <c r="A41" s="14" t="s">
        <v>69</v>
      </c>
      <c r="B41" s="15" t="s">
        <v>25</v>
      </c>
      <c r="C41" s="16" t="s">
        <v>26</v>
      </c>
      <c r="D41" s="15" t="s">
        <v>13</v>
      </c>
      <c r="E41" s="17">
        <v>42540</v>
      </c>
      <c r="F41" s="17">
        <f t="shared" si="1"/>
        <v>42629</v>
      </c>
      <c r="G41" s="17">
        <f>F41+10</f>
        <v>42639</v>
      </c>
      <c r="H41" s="17">
        <f t="shared" si="2"/>
        <v>42709</v>
      </c>
    </row>
    <row r="42" spans="1:8" ht="38.25">
      <c r="A42" s="14" t="s">
        <v>70</v>
      </c>
      <c r="B42" s="15" t="s">
        <v>25</v>
      </c>
      <c r="C42" s="16" t="s">
        <v>26</v>
      </c>
      <c r="D42" s="15" t="s">
        <v>13</v>
      </c>
      <c r="E42" s="17">
        <v>42544</v>
      </c>
      <c r="F42" s="17">
        <f t="shared" si="1"/>
        <v>42633</v>
      </c>
      <c r="G42" s="17">
        <f>F42+10</f>
        <v>42643</v>
      </c>
      <c r="H42" s="17">
        <f t="shared" si="2"/>
        <v>42713</v>
      </c>
    </row>
    <row r="43" spans="1:8" ht="38.25">
      <c r="A43" s="14" t="s">
        <v>71</v>
      </c>
      <c r="B43" s="15" t="s">
        <v>25</v>
      </c>
      <c r="C43" s="16" t="s">
        <v>26</v>
      </c>
      <c r="D43" s="15" t="s">
        <v>13</v>
      </c>
      <c r="E43" s="17">
        <v>42544</v>
      </c>
      <c r="F43" s="17">
        <f t="shared" si="1"/>
        <v>42633</v>
      </c>
      <c r="G43" s="17">
        <f t="shared" si="3"/>
        <v>42643</v>
      </c>
      <c r="H43" s="17">
        <f t="shared" si="2"/>
        <v>42713</v>
      </c>
    </row>
    <row r="44" spans="1:8" ht="38.25">
      <c r="A44" s="14" t="s">
        <v>72</v>
      </c>
      <c r="B44" s="15" t="s">
        <v>25</v>
      </c>
      <c r="C44" s="16" t="s">
        <v>26</v>
      </c>
      <c r="D44" s="15" t="s">
        <v>13</v>
      </c>
      <c r="E44" s="17">
        <v>42548</v>
      </c>
      <c r="F44" s="17">
        <f t="shared" si="1"/>
        <v>42637</v>
      </c>
      <c r="G44" s="17">
        <f t="shared" si="3"/>
        <v>42647</v>
      </c>
      <c r="H44" s="17">
        <f t="shared" si="2"/>
        <v>42717</v>
      </c>
    </row>
    <row r="45" spans="1:8" ht="25.5">
      <c r="A45" s="14" t="s">
        <v>27</v>
      </c>
      <c r="B45" s="15" t="s">
        <v>25</v>
      </c>
      <c r="C45" s="16" t="s">
        <v>26</v>
      </c>
      <c r="D45" s="15" t="s">
        <v>13</v>
      </c>
      <c r="E45" s="17">
        <v>42548</v>
      </c>
      <c r="F45" s="17">
        <f t="shared" si="1"/>
        <v>42637</v>
      </c>
      <c r="G45" s="17">
        <f t="shared" si="3"/>
        <v>42647</v>
      </c>
      <c r="H45" s="17">
        <f t="shared" si="2"/>
        <v>42717</v>
      </c>
    </row>
    <row r="46" spans="1:8" ht="38.25">
      <c r="A46" s="14" t="s">
        <v>73</v>
      </c>
      <c r="B46" s="15" t="s">
        <v>25</v>
      </c>
      <c r="C46" s="16" t="s">
        <v>26</v>
      </c>
      <c r="D46" s="15" t="s">
        <v>13</v>
      </c>
      <c r="E46" s="17">
        <v>42553</v>
      </c>
      <c r="F46" s="17">
        <f t="shared" si="1"/>
        <v>42642</v>
      </c>
      <c r="G46" s="17">
        <f t="shared" si="3"/>
        <v>42652</v>
      </c>
      <c r="H46" s="17">
        <f t="shared" si="2"/>
        <v>42722</v>
      </c>
    </row>
    <row r="47" spans="1:8" ht="38.25">
      <c r="A47" s="14" t="s">
        <v>74</v>
      </c>
      <c r="B47" s="15" t="s">
        <v>25</v>
      </c>
      <c r="C47" s="16" t="s">
        <v>26</v>
      </c>
      <c r="D47" s="15" t="s">
        <v>13</v>
      </c>
      <c r="E47" s="17">
        <v>42553</v>
      </c>
      <c r="F47" s="17">
        <f t="shared" si="1"/>
        <v>42642</v>
      </c>
      <c r="G47" s="17">
        <f t="shared" si="3"/>
        <v>42652</v>
      </c>
      <c r="H47" s="17">
        <f t="shared" si="2"/>
        <v>42722</v>
      </c>
    </row>
    <row r="48" spans="1:8" ht="51">
      <c r="A48" s="14" t="s">
        <v>75</v>
      </c>
      <c r="B48" s="15" t="s">
        <v>25</v>
      </c>
      <c r="C48" s="16" t="s">
        <v>26</v>
      </c>
      <c r="D48" s="15" t="s">
        <v>13</v>
      </c>
      <c r="E48" s="17">
        <v>42551</v>
      </c>
      <c r="F48" s="17">
        <f>E48+89</f>
        <v>42640</v>
      </c>
      <c r="G48" s="17">
        <f>F48+10</f>
        <v>42650</v>
      </c>
      <c r="H48" s="17">
        <f t="shared" si="2"/>
        <v>42720</v>
      </c>
    </row>
    <row r="49" spans="1:8" ht="38.25">
      <c r="A49" s="14" t="s">
        <v>76</v>
      </c>
      <c r="B49" s="15" t="s">
        <v>25</v>
      </c>
      <c r="C49" s="16" t="s">
        <v>26</v>
      </c>
      <c r="D49" s="15" t="s">
        <v>13</v>
      </c>
      <c r="E49" s="17">
        <v>42551</v>
      </c>
      <c r="F49" s="17">
        <f t="shared" si="1"/>
        <v>42640</v>
      </c>
      <c r="G49" s="17">
        <f t="shared" si="3"/>
        <v>42650</v>
      </c>
      <c r="H49" s="17">
        <f t="shared" si="2"/>
        <v>42720</v>
      </c>
    </row>
    <row r="50" spans="1:8" ht="25.5">
      <c r="A50" s="14" t="s">
        <v>77</v>
      </c>
      <c r="B50" s="15" t="s">
        <v>25</v>
      </c>
      <c r="C50" s="16" t="s">
        <v>26</v>
      </c>
      <c r="D50" s="15" t="s">
        <v>13</v>
      </c>
      <c r="E50" s="17">
        <v>42557</v>
      </c>
      <c r="F50" s="17">
        <f t="shared" si="1"/>
        <v>42646</v>
      </c>
      <c r="G50" s="17">
        <f t="shared" si="3"/>
        <v>42656</v>
      </c>
      <c r="H50" s="17">
        <f t="shared" si="2"/>
        <v>42726</v>
      </c>
    </row>
    <row r="51" spans="1:8" ht="38.25">
      <c r="A51" s="14" t="s">
        <v>78</v>
      </c>
      <c r="B51" s="18" t="s">
        <v>79</v>
      </c>
      <c r="C51" s="16" t="s">
        <v>26</v>
      </c>
      <c r="D51" s="15" t="s">
        <v>13</v>
      </c>
      <c r="E51" s="17">
        <v>42557</v>
      </c>
      <c r="F51" s="17">
        <f>E51+89</f>
        <v>42646</v>
      </c>
      <c r="G51" s="17">
        <f t="shared" si="3"/>
        <v>42656</v>
      </c>
      <c r="H51" s="17">
        <f>G51+70</f>
        <v>42726</v>
      </c>
    </row>
    <row r="52" spans="1:8" ht="49.5" customHeight="1">
      <c r="A52" s="14" t="s">
        <v>80</v>
      </c>
      <c r="B52" s="18" t="s">
        <v>79</v>
      </c>
      <c r="C52" s="16" t="s">
        <v>26</v>
      </c>
      <c r="D52" s="15" t="s">
        <v>15</v>
      </c>
      <c r="E52" s="17">
        <v>42570</v>
      </c>
      <c r="F52" s="17">
        <f>E52+74</f>
        <v>42644</v>
      </c>
      <c r="G52" s="17">
        <f t="shared" si="3"/>
        <v>42654</v>
      </c>
      <c r="H52" s="17">
        <f>G52+30</f>
        <v>42684</v>
      </c>
    </row>
    <row r="53" spans="1:8" ht="51">
      <c r="A53" s="14" t="s">
        <v>81</v>
      </c>
      <c r="B53" s="18" t="s">
        <v>79</v>
      </c>
      <c r="C53" s="16" t="s">
        <v>26</v>
      </c>
      <c r="D53" s="15" t="s">
        <v>13</v>
      </c>
      <c r="E53" s="17">
        <v>42574</v>
      </c>
      <c r="F53" s="17">
        <f>E53+89</f>
        <v>42663</v>
      </c>
      <c r="G53" s="17">
        <f t="shared" si="3"/>
        <v>42673</v>
      </c>
      <c r="H53" s="17">
        <f>G53+70</f>
        <v>42743</v>
      </c>
    </row>
    <row r="54" spans="1:8" ht="38.25">
      <c r="A54" s="14" t="s">
        <v>82</v>
      </c>
      <c r="B54" s="18" t="s">
        <v>79</v>
      </c>
      <c r="C54" s="16" t="s">
        <v>28</v>
      </c>
      <c r="D54" s="15" t="s">
        <v>15</v>
      </c>
      <c r="E54" s="19">
        <v>42564</v>
      </c>
      <c r="F54" s="17">
        <f>E54+74</f>
        <v>42638</v>
      </c>
      <c r="G54" s="17">
        <f t="shared" si="3"/>
        <v>42648</v>
      </c>
      <c r="H54" s="17">
        <f>G54+90</f>
        <v>42738</v>
      </c>
    </row>
    <row r="55" spans="1:8" ht="38.25">
      <c r="A55" s="20" t="s">
        <v>83</v>
      </c>
      <c r="B55" s="18" t="s">
        <v>79</v>
      </c>
      <c r="C55" s="16" t="s">
        <v>28</v>
      </c>
      <c r="D55" s="15" t="s">
        <v>15</v>
      </c>
      <c r="E55" s="19">
        <v>42554</v>
      </c>
      <c r="F55" s="17">
        <f>E55+74</f>
        <v>42628</v>
      </c>
      <c r="G55" s="17">
        <f t="shared" si="3"/>
        <v>42638</v>
      </c>
      <c r="H55" s="17">
        <f>G55+90</f>
        <v>42728</v>
      </c>
    </row>
    <row r="56" spans="1:8" ht="54" customHeight="1">
      <c r="A56" s="14" t="s">
        <v>84</v>
      </c>
      <c r="B56" s="18" t="s">
        <v>85</v>
      </c>
      <c r="C56" s="16" t="s">
        <v>26</v>
      </c>
      <c r="D56" s="15" t="s">
        <v>13</v>
      </c>
      <c r="E56" s="17">
        <v>42561</v>
      </c>
      <c r="F56" s="17">
        <f>E56+89</f>
        <v>42650</v>
      </c>
      <c r="G56" s="17">
        <f>F56+10</f>
        <v>42660</v>
      </c>
      <c r="H56" s="17">
        <f>G56+70</f>
        <v>42730</v>
      </c>
    </row>
    <row r="57" spans="1:8" ht="25.5">
      <c r="A57" s="14" t="s">
        <v>86</v>
      </c>
      <c r="B57" s="18" t="s">
        <v>85</v>
      </c>
      <c r="C57" s="16" t="s">
        <v>26</v>
      </c>
      <c r="D57" s="15" t="s">
        <v>13</v>
      </c>
      <c r="E57" s="17">
        <v>42561</v>
      </c>
      <c r="F57" s="17">
        <f>E57+89</f>
        <v>42650</v>
      </c>
      <c r="G57" s="17">
        <f>F57+10</f>
        <v>42660</v>
      </c>
      <c r="H57" s="17">
        <f>G57+70</f>
        <v>42730</v>
      </c>
    </row>
    <row r="58" spans="1:8" ht="50.25" customHeight="1">
      <c r="A58" s="14" t="s">
        <v>87</v>
      </c>
      <c r="B58" s="18" t="s">
        <v>85</v>
      </c>
      <c r="C58" s="16" t="s">
        <v>26</v>
      </c>
      <c r="D58" s="15" t="s">
        <v>13</v>
      </c>
      <c r="E58" s="17">
        <v>42565</v>
      </c>
      <c r="F58" s="17">
        <f>E58+89</f>
        <v>42654</v>
      </c>
      <c r="G58" s="17">
        <f>F58+10</f>
        <v>42664</v>
      </c>
      <c r="H58" s="17">
        <f>G58+70</f>
        <v>42734</v>
      </c>
    </row>
    <row r="59" spans="1:8" ht="79.5" customHeight="1" thickBot="1">
      <c r="A59" s="14" t="s">
        <v>100</v>
      </c>
      <c r="B59" s="16" t="s">
        <v>17</v>
      </c>
      <c r="C59" s="16" t="s">
        <v>26</v>
      </c>
      <c r="D59" s="14" t="s">
        <v>99</v>
      </c>
      <c r="E59" s="41" t="s">
        <v>97</v>
      </c>
      <c r="F59" s="42"/>
      <c r="G59" s="42"/>
      <c r="H59" s="43"/>
    </row>
    <row r="60" spans="1:8" ht="15.75" thickBot="1">
      <c r="A60" s="29" t="s">
        <v>49</v>
      </c>
      <c r="B60" s="30"/>
      <c r="C60" s="30"/>
      <c r="D60" s="30"/>
      <c r="E60" s="30"/>
      <c r="F60" s="30"/>
      <c r="G60" s="30"/>
      <c r="H60" s="31"/>
    </row>
    <row r="61" spans="1:8" ht="38.25">
      <c r="A61" s="11" t="s">
        <v>50</v>
      </c>
      <c r="B61" s="11" t="s">
        <v>29</v>
      </c>
      <c r="C61" s="12" t="s">
        <v>28</v>
      </c>
      <c r="D61" s="12" t="s">
        <v>51</v>
      </c>
      <c r="E61" s="5">
        <v>42522</v>
      </c>
      <c r="F61" s="5">
        <v>42552</v>
      </c>
      <c r="G61" s="5">
        <v>42614</v>
      </c>
      <c r="H61" s="5">
        <v>42767</v>
      </c>
    </row>
    <row r="62" spans="1:8" ht="45" customHeight="1">
      <c r="A62" s="11" t="s">
        <v>52</v>
      </c>
      <c r="B62" s="11" t="s">
        <v>29</v>
      </c>
      <c r="C62" s="12" t="s">
        <v>16</v>
      </c>
      <c r="D62" s="12" t="s">
        <v>51</v>
      </c>
      <c r="E62" s="5">
        <v>42552</v>
      </c>
      <c r="F62" s="5">
        <v>42614</v>
      </c>
      <c r="G62" s="5">
        <v>42614</v>
      </c>
      <c r="H62" s="5">
        <v>42979</v>
      </c>
    </row>
    <row r="63" spans="1:8" ht="51">
      <c r="A63" s="11" t="s">
        <v>53</v>
      </c>
      <c r="B63" s="11" t="s">
        <v>29</v>
      </c>
      <c r="C63" s="12" t="s">
        <v>54</v>
      </c>
      <c r="D63" s="12" t="s">
        <v>51</v>
      </c>
      <c r="E63" s="5">
        <v>42522</v>
      </c>
      <c r="F63" s="5">
        <v>42552</v>
      </c>
      <c r="G63" s="5">
        <v>42614</v>
      </c>
      <c r="H63" s="5">
        <v>42767</v>
      </c>
    </row>
    <row r="64" spans="1:8" ht="25.5">
      <c r="A64" s="11" t="s">
        <v>55</v>
      </c>
      <c r="B64" s="11" t="s">
        <v>29</v>
      </c>
      <c r="C64" s="12" t="s">
        <v>16</v>
      </c>
      <c r="D64" s="12" t="s">
        <v>51</v>
      </c>
      <c r="E64" s="5">
        <v>42461</v>
      </c>
      <c r="F64" s="5">
        <v>42491</v>
      </c>
      <c r="G64" s="5">
        <v>42491</v>
      </c>
      <c r="H64" s="5">
        <v>42522</v>
      </c>
    </row>
    <row r="65" spans="1:14" ht="26.25" thickBot="1">
      <c r="A65" s="11" t="s">
        <v>56</v>
      </c>
      <c r="B65" s="11" t="s">
        <v>29</v>
      </c>
      <c r="C65" s="12" t="s">
        <v>16</v>
      </c>
      <c r="D65" s="12" t="s">
        <v>51</v>
      </c>
      <c r="E65" s="5">
        <v>42461</v>
      </c>
      <c r="F65" s="5">
        <v>42491</v>
      </c>
      <c r="G65" s="5">
        <v>42522</v>
      </c>
      <c r="H65" s="5">
        <v>42522</v>
      </c>
    </row>
    <row r="66" spans="1:14" ht="15.75" thickBot="1">
      <c r="A66" s="29" t="s">
        <v>90</v>
      </c>
      <c r="B66" s="30"/>
      <c r="C66" s="30"/>
      <c r="D66" s="30"/>
      <c r="E66" s="30"/>
      <c r="F66" s="30"/>
      <c r="G66" s="30"/>
      <c r="H66" s="31"/>
    </row>
    <row r="67" spans="1:14" ht="57" customHeight="1">
      <c r="A67" s="14" t="s">
        <v>98</v>
      </c>
      <c r="B67" s="11" t="s">
        <v>91</v>
      </c>
      <c r="C67" s="12" t="s">
        <v>16</v>
      </c>
      <c r="D67" s="12" t="s">
        <v>51</v>
      </c>
      <c r="E67" s="38" t="s">
        <v>97</v>
      </c>
      <c r="F67" s="39"/>
      <c r="G67" s="39"/>
      <c r="H67" s="40"/>
      <c r="N67" s="21"/>
    </row>
    <row r="68" spans="1:14" ht="165.75">
      <c r="A68" s="14" t="s">
        <v>95</v>
      </c>
      <c r="B68" s="11" t="s">
        <v>94</v>
      </c>
      <c r="C68" s="11" t="s">
        <v>92</v>
      </c>
      <c r="D68" s="11" t="s">
        <v>93</v>
      </c>
      <c r="E68" s="32" t="s">
        <v>97</v>
      </c>
      <c r="F68" s="33"/>
      <c r="G68" s="33"/>
      <c r="H68" s="34"/>
    </row>
    <row r="69" spans="1:14" ht="141" thickBot="1">
      <c r="A69" s="14" t="s">
        <v>96</v>
      </c>
      <c r="B69" s="11" t="s">
        <v>94</v>
      </c>
      <c r="C69" s="11" t="s">
        <v>92</v>
      </c>
      <c r="D69" s="11" t="s">
        <v>93</v>
      </c>
      <c r="E69" s="35" t="s">
        <v>97</v>
      </c>
      <c r="F69" s="36"/>
      <c r="G69" s="36"/>
      <c r="H69" s="37"/>
    </row>
    <row r="70" spans="1:14" ht="15.75" customHeight="1" thickBot="1">
      <c r="A70" s="29" t="s">
        <v>32</v>
      </c>
      <c r="B70" s="30"/>
      <c r="C70" s="30"/>
      <c r="D70" s="30"/>
      <c r="E70" s="30"/>
      <c r="F70" s="30"/>
      <c r="G70" s="30"/>
      <c r="H70" s="31"/>
    </row>
    <row r="71" spans="1:14" ht="39" thickBot="1">
      <c r="A71" s="11" t="s">
        <v>101</v>
      </c>
      <c r="B71" s="11" t="s">
        <v>17</v>
      </c>
      <c r="C71" s="11" t="s">
        <v>26</v>
      </c>
      <c r="D71" s="11" t="s">
        <v>102</v>
      </c>
      <c r="E71" s="35" t="s">
        <v>97</v>
      </c>
      <c r="F71" s="36"/>
      <c r="G71" s="36"/>
      <c r="H71" s="37"/>
    </row>
    <row r="72" spans="1:14" ht="33" customHeight="1" thickBot="1">
      <c r="A72" s="29" t="s">
        <v>121</v>
      </c>
      <c r="B72" s="30"/>
      <c r="C72" s="30"/>
      <c r="D72" s="30"/>
      <c r="E72" s="30"/>
      <c r="F72" s="30"/>
      <c r="G72" s="30"/>
      <c r="H72" s="31"/>
    </row>
    <row r="73" spans="1:14" ht="54.75" customHeight="1">
      <c r="A73" s="12" t="s">
        <v>104</v>
      </c>
      <c r="B73" s="12" t="s">
        <v>11</v>
      </c>
      <c r="C73" s="12" t="s">
        <v>92</v>
      </c>
      <c r="D73" s="12" t="s">
        <v>105</v>
      </c>
      <c r="E73" s="12">
        <v>42642</v>
      </c>
      <c r="F73" s="12">
        <v>42754</v>
      </c>
      <c r="G73" s="12">
        <v>42786</v>
      </c>
      <c r="H73" s="12">
        <v>42875</v>
      </c>
    </row>
    <row r="74" spans="1:14" ht="109.5" customHeight="1">
      <c r="A74" s="12" t="s">
        <v>106</v>
      </c>
      <c r="B74" s="12" t="s">
        <v>11</v>
      </c>
      <c r="C74" s="12" t="s">
        <v>92</v>
      </c>
      <c r="D74" s="12" t="s">
        <v>107</v>
      </c>
      <c r="E74" s="12">
        <v>42673</v>
      </c>
      <c r="F74" s="12">
        <v>42755</v>
      </c>
      <c r="G74" s="12">
        <v>42776</v>
      </c>
      <c r="H74" s="12">
        <v>42825</v>
      </c>
    </row>
    <row r="75" spans="1:14" ht="116.25" customHeight="1">
      <c r="A75" s="12" t="s">
        <v>108</v>
      </c>
      <c r="B75" s="12" t="s">
        <v>11</v>
      </c>
      <c r="C75" s="12" t="s">
        <v>92</v>
      </c>
      <c r="D75" s="12" t="s">
        <v>107</v>
      </c>
      <c r="E75" s="12">
        <v>42734</v>
      </c>
      <c r="F75" s="12">
        <v>42755</v>
      </c>
      <c r="G75" s="12">
        <v>42776</v>
      </c>
      <c r="H75" s="12">
        <v>42825</v>
      </c>
    </row>
    <row r="76" spans="1:14" ht="54.75" customHeight="1">
      <c r="A76" s="12" t="s">
        <v>109</v>
      </c>
      <c r="B76" s="12" t="s">
        <v>11</v>
      </c>
      <c r="C76" s="12" t="s">
        <v>16</v>
      </c>
      <c r="D76" s="12" t="s">
        <v>15</v>
      </c>
      <c r="E76" s="12">
        <v>42865</v>
      </c>
      <c r="F76" s="12">
        <v>42905</v>
      </c>
      <c r="G76" s="12">
        <v>42936</v>
      </c>
      <c r="H76" s="12">
        <v>42936</v>
      </c>
    </row>
    <row r="77" spans="1:14" ht="134.25" customHeight="1">
      <c r="A77" s="12" t="s">
        <v>110</v>
      </c>
      <c r="B77" s="12" t="s">
        <v>11</v>
      </c>
      <c r="C77" s="12" t="s">
        <v>111</v>
      </c>
      <c r="D77" s="12" t="s">
        <v>107</v>
      </c>
      <c r="E77" s="12">
        <v>42673</v>
      </c>
      <c r="F77" s="12">
        <v>42755</v>
      </c>
      <c r="G77" s="12">
        <v>42776</v>
      </c>
      <c r="H77" s="12">
        <v>42825</v>
      </c>
    </row>
    <row r="78" spans="1:14" ht="114.75" customHeight="1">
      <c r="A78" s="12" t="s">
        <v>112</v>
      </c>
      <c r="B78" s="12" t="s">
        <v>11</v>
      </c>
      <c r="C78" s="12" t="s">
        <v>111</v>
      </c>
      <c r="D78" s="12" t="s">
        <v>107</v>
      </c>
      <c r="E78" s="12">
        <v>42734</v>
      </c>
      <c r="F78" s="12">
        <v>42755</v>
      </c>
      <c r="G78" s="12">
        <v>42776</v>
      </c>
      <c r="H78" s="12">
        <v>42825</v>
      </c>
    </row>
    <row r="79" spans="1:14" ht="33.75">
      <c r="A79" s="12" t="s">
        <v>113</v>
      </c>
      <c r="B79" s="12" t="s">
        <v>11</v>
      </c>
      <c r="C79" s="12" t="s">
        <v>111</v>
      </c>
      <c r="D79" s="12" t="s">
        <v>107</v>
      </c>
      <c r="E79" s="12">
        <v>42684</v>
      </c>
      <c r="F79" s="12">
        <v>42735</v>
      </c>
      <c r="G79" s="12">
        <v>42750</v>
      </c>
      <c r="H79" s="12">
        <v>43465</v>
      </c>
    </row>
    <row r="80" spans="1:14" ht="86.25" customHeight="1">
      <c r="A80" s="12" t="s">
        <v>114</v>
      </c>
      <c r="B80" s="12" t="s">
        <v>11</v>
      </c>
      <c r="C80" s="12" t="s">
        <v>111</v>
      </c>
      <c r="D80" s="12" t="s">
        <v>105</v>
      </c>
      <c r="E80" s="12">
        <v>42841</v>
      </c>
      <c r="F80" s="12">
        <v>42893</v>
      </c>
      <c r="G80" s="12">
        <v>42916</v>
      </c>
      <c r="H80" s="12">
        <v>42962</v>
      </c>
    </row>
    <row r="81" spans="1:8" ht="62.25" customHeight="1">
      <c r="A81" s="12" t="s">
        <v>115</v>
      </c>
      <c r="B81" s="12" t="s">
        <v>11</v>
      </c>
      <c r="C81" s="12" t="s">
        <v>111</v>
      </c>
      <c r="D81" s="12" t="s">
        <v>107</v>
      </c>
      <c r="E81" s="12">
        <v>42944</v>
      </c>
      <c r="F81" s="12">
        <v>42962</v>
      </c>
      <c r="G81" s="12">
        <v>42977</v>
      </c>
      <c r="H81" s="12">
        <v>43008</v>
      </c>
    </row>
    <row r="82" spans="1:8" ht="75.75" customHeight="1">
      <c r="A82" s="12" t="s">
        <v>116</v>
      </c>
      <c r="B82" s="12" t="s">
        <v>11</v>
      </c>
      <c r="C82" s="12" t="s">
        <v>111</v>
      </c>
      <c r="D82" s="12" t="s">
        <v>105</v>
      </c>
      <c r="E82" s="12">
        <v>42852</v>
      </c>
      <c r="F82" s="12">
        <v>42886</v>
      </c>
      <c r="G82" s="12">
        <v>42901</v>
      </c>
      <c r="H82" s="12">
        <v>43008</v>
      </c>
    </row>
    <row r="83" spans="1:8" ht="66.75" customHeight="1">
      <c r="A83" s="12" t="s">
        <v>117</v>
      </c>
      <c r="B83" s="12" t="s">
        <v>11</v>
      </c>
      <c r="C83" s="12" t="s">
        <v>16</v>
      </c>
      <c r="D83" s="12" t="s">
        <v>15</v>
      </c>
      <c r="E83" s="12">
        <v>42896</v>
      </c>
      <c r="F83" s="12">
        <v>42962</v>
      </c>
      <c r="G83" s="12">
        <v>42992</v>
      </c>
      <c r="H83" s="12">
        <v>42998</v>
      </c>
    </row>
    <row r="84" spans="1:8" ht="56.25" customHeight="1">
      <c r="A84" s="12" t="s">
        <v>118</v>
      </c>
      <c r="B84" s="12" t="s">
        <v>11</v>
      </c>
      <c r="C84" s="12" t="s">
        <v>16</v>
      </c>
      <c r="D84" s="12" t="s">
        <v>15</v>
      </c>
      <c r="E84" s="12">
        <v>42935</v>
      </c>
      <c r="F84" s="12">
        <v>42977</v>
      </c>
      <c r="G84" s="12">
        <v>43008</v>
      </c>
      <c r="H84" s="12">
        <v>43023</v>
      </c>
    </row>
    <row r="85" spans="1:8" ht="33.75" customHeight="1">
      <c r="A85" s="12" t="s">
        <v>119</v>
      </c>
      <c r="B85" s="12" t="s">
        <v>11</v>
      </c>
      <c r="C85" s="12" t="s">
        <v>16</v>
      </c>
      <c r="D85" s="12" t="s">
        <v>15</v>
      </c>
      <c r="E85" s="12">
        <v>42739</v>
      </c>
      <c r="F85" s="12">
        <v>42820</v>
      </c>
      <c r="G85" s="12">
        <v>42840</v>
      </c>
      <c r="H85" s="12">
        <v>42855</v>
      </c>
    </row>
    <row r="86" spans="1:8" ht="69" customHeight="1">
      <c r="A86" s="12" t="s">
        <v>122</v>
      </c>
      <c r="B86" s="12" t="s">
        <v>11</v>
      </c>
      <c r="C86" s="12" t="s">
        <v>28</v>
      </c>
      <c r="D86" s="12" t="s">
        <v>15</v>
      </c>
      <c r="E86" s="12">
        <v>42860</v>
      </c>
      <c r="F86" s="12">
        <v>42941</v>
      </c>
      <c r="G86" s="12">
        <v>42961</v>
      </c>
      <c r="H86" s="12">
        <v>43051</v>
      </c>
    </row>
    <row r="87" spans="1:8" ht="56.25" customHeight="1">
      <c r="A87" s="12" t="s">
        <v>120</v>
      </c>
      <c r="B87" s="12" t="s">
        <v>11</v>
      </c>
      <c r="C87" s="12" t="s">
        <v>16</v>
      </c>
      <c r="D87" s="12" t="s">
        <v>15</v>
      </c>
      <c r="E87" s="12">
        <v>42865</v>
      </c>
      <c r="F87" s="12">
        <v>42901</v>
      </c>
      <c r="G87" s="12">
        <v>42936</v>
      </c>
      <c r="H87" s="12">
        <v>42952</v>
      </c>
    </row>
    <row r="91" spans="1:8">
      <c r="E91" t="s">
        <v>125</v>
      </c>
    </row>
    <row r="93" spans="1:8" ht="15" customHeight="1">
      <c r="A93" s="44" t="s">
        <v>123</v>
      </c>
      <c r="B93" s="44"/>
      <c r="C93" s="44"/>
      <c r="D93" s="44"/>
      <c r="E93" s="44"/>
      <c r="F93" s="44"/>
      <c r="G93" s="44"/>
      <c r="H93" s="44"/>
    </row>
    <row r="95" spans="1:8" ht="15" customHeight="1">
      <c r="A95" s="45" t="s">
        <v>124</v>
      </c>
      <c r="B95" s="45"/>
      <c r="C95" s="45"/>
      <c r="D95" s="45"/>
      <c r="E95" s="45"/>
      <c r="F95" s="45"/>
      <c r="G95" s="45"/>
      <c r="H95" s="45"/>
    </row>
  </sheetData>
  <mergeCells count="20">
    <mergeCell ref="A93:H93"/>
    <mergeCell ref="A95:H95"/>
    <mergeCell ref="A72:H72"/>
    <mergeCell ref="E71:H71"/>
    <mergeCell ref="A4:H4"/>
    <mergeCell ref="A6:H7"/>
    <mergeCell ref="A66:H66"/>
    <mergeCell ref="A11:H11"/>
    <mergeCell ref="A70:H70"/>
    <mergeCell ref="A22:H22"/>
    <mergeCell ref="A28:H28"/>
    <mergeCell ref="A13:H13"/>
    <mergeCell ref="A16:H16"/>
    <mergeCell ref="A18:H18"/>
    <mergeCell ref="E68:H68"/>
    <mergeCell ref="E69:H69"/>
    <mergeCell ref="E67:H67"/>
    <mergeCell ref="E59:H59"/>
    <mergeCell ref="A60:H60"/>
    <mergeCell ref="A25:H25"/>
  </mergeCells>
  <pageMargins left="0.70866141732283472" right="0.70866141732283472" top="0.74803149606299213" bottom="0.74803149606299213" header="0.31496062992125984" footer="0.31496062992125984"/>
  <pageSetup paperSize="9" orientation="landscape" verticalDpi="0"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election activeCell="F21" sqref="F21"/>
    </sheetView>
  </sheetViews>
  <sheetFormatPr baseColWidth="10" defaultRowHeight="15"/>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2016-10-26T13:29:50Z</dcterms:modified>
</cp:coreProperties>
</file>